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Hoja1!$G$15:$I$15</definedName>
  </definedNames>
  <calcPr calcId="144525"/>
</workbook>
</file>

<file path=xl/calcChain.xml><?xml version="1.0" encoding="utf-8"?>
<calcChain xmlns="http://schemas.openxmlformats.org/spreadsheetml/2006/main">
  <c r="D5" i="1" l="1"/>
  <c r="U5" i="1" s="1"/>
  <c r="D8" i="1"/>
  <c r="X8" i="1" s="1"/>
  <c r="V3" i="1" l="1"/>
  <c r="V4" i="1"/>
  <c r="Y7" i="1"/>
  <c r="Y6" i="1"/>
  <c r="O8" i="1"/>
  <c r="X5" i="1"/>
  <c r="L8" i="1"/>
  <c r="I5" i="1"/>
  <c r="R5" i="1"/>
  <c r="G10" i="1"/>
  <c r="F12" i="1"/>
  <c r="G9" i="1" s="1"/>
  <c r="D12" i="1"/>
  <c r="R12" i="1" s="1"/>
  <c r="J3" i="1" l="1"/>
  <c r="J4" i="1"/>
  <c r="M7" i="1"/>
  <c r="M6" i="1"/>
  <c r="G11" i="1"/>
  <c r="Y4" i="1"/>
  <c r="Z4" i="1" s="1"/>
  <c r="Y3" i="1"/>
  <c r="Z3" i="1" s="1"/>
  <c r="S4" i="1"/>
  <c r="S3" i="1"/>
  <c r="P7" i="1"/>
  <c r="Z7" i="1" s="1"/>
  <c r="P6" i="1"/>
  <c r="Z6" i="1" s="1"/>
  <c r="S9" i="1"/>
  <c r="S11" i="1"/>
  <c r="S10" i="1"/>
  <c r="O12" i="1"/>
  <c r="I12" i="1"/>
  <c r="P9" i="1" l="1"/>
  <c r="P11" i="1"/>
  <c r="Z11" i="1" s="1"/>
  <c r="P10" i="1"/>
  <c r="J10" i="1"/>
  <c r="Z10" i="1" s="1"/>
  <c r="J11" i="1"/>
  <c r="J9" i="1"/>
  <c r="Z9" i="1" s="1"/>
</calcChain>
</file>

<file path=xl/sharedStrings.xml><?xml version="1.0" encoding="utf-8"?>
<sst xmlns="http://schemas.openxmlformats.org/spreadsheetml/2006/main" count="64" uniqueCount="18">
  <si>
    <t>Bajo</t>
  </si>
  <si>
    <t>Loma</t>
  </si>
  <si>
    <t>CAMPO</t>
  </si>
  <si>
    <t xml:space="preserve">LOTE  </t>
  </si>
  <si>
    <t>AMBIENTE</t>
  </si>
  <si>
    <t>Mancha Verde</t>
  </si>
  <si>
    <t>A6</t>
  </si>
  <si>
    <t>A5</t>
  </si>
  <si>
    <t>E2</t>
  </si>
  <si>
    <t>Bajo Anegable</t>
  </si>
  <si>
    <t>CULTIVO</t>
  </si>
  <si>
    <t>INDICE</t>
  </si>
  <si>
    <t>SOJA</t>
  </si>
  <si>
    <t>MAÍZ</t>
  </si>
  <si>
    <t>PROMEDIO</t>
  </si>
  <si>
    <t>RINDE (Kg/ha)</t>
  </si>
  <si>
    <t>RINDE  (Kg/ha)</t>
  </si>
  <si>
    <t>SUP.(ha)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</si>
</sst>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zoomScale="80" zoomScaleNormal="80" workbookViewId="0">
      <pane xSplit="4" topLeftCell="E1" activePane="topRight" state="frozen"/>
      <selection pane="topRight" activeCell="I22" sqref="I22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24.28515625" customWidth="1"/>
    <col min="4" max="4" width="10.85546875" bestFit="1" customWidth="1"/>
    <col min="5" max="5" width="11.140625" bestFit="1" customWidth="1"/>
    <col min="6" max="6" width="17.140625" bestFit="1" customWidth="1"/>
    <col min="7" max="7" width="9.140625" bestFit="1" customWidth="1"/>
    <col min="8" max="8" width="11.140625" bestFit="1" customWidth="1"/>
    <col min="9" max="9" width="17.140625" bestFit="1" customWidth="1"/>
    <col min="11" max="11" width="11.140625" bestFit="1" customWidth="1"/>
    <col min="12" max="12" width="17.140625" bestFit="1" customWidth="1"/>
    <col min="14" max="14" width="11.140625" bestFit="1" customWidth="1"/>
    <col min="15" max="15" width="17.140625" bestFit="1" customWidth="1"/>
    <col min="17" max="17" width="11.140625" bestFit="1" customWidth="1"/>
    <col min="18" max="18" width="17.140625" bestFit="1" customWidth="1"/>
    <col min="19" max="19" width="11.42578125" customWidth="1"/>
    <col min="20" max="20" width="11.140625" bestFit="1" customWidth="1"/>
    <col min="21" max="21" width="17.7109375" bestFit="1" customWidth="1"/>
    <col min="23" max="23" width="11.140625" bestFit="1" customWidth="1"/>
    <col min="24" max="24" width="17.140625" bestFit="1" customWidth="1"/>
    <col min="25" max="25" width="9.140625" bestFit="1" customWidth="1"/>
    <col min="26" max="26" width="14" bestFit="1" customWidth="1"/>
  </cols>
  <sheetData>
    <row r="1" spans="1:26" x14ac:dyDescent="0.25">
      <c r="A1" s="5"/>
      <c r="B1" s="5"/>
      <c r="C1" s="5"/>
      <c r="D1" s="5"/>
      <c r="E1" s="4">
        <v>2001</v>
      </c>
      <c r="F1" s="4"/>
      <c r="G1" s="4"/>
      <c r="H1" s="4">
        <v>2002</v>
      </c>
      <c r="I1" s="4"/>
      <c r="J1" s="4"/>
      <c r="K1" s="4">
        <v>2010</v>
      </c>
      <c r="L1" s="4"/>
      <c r="M1" s="4"/>
      <c r="N1" s="4">
        <v>2011</v>
      </c>
      <c r="O1" s="4"/>
      <c r="P1" s="4"/>
      <c r="Q1" s="4">
        <v>2014</v>
      </c>
      <c r="R1" s="4"/>
      <c r="S1" s="4"/>
      <c r="T1" s="4">
        <v>2016</v>
      </c>
      <c r="U1" s="4"/>
      <c r="V1" s="4"/>
      <c r="W1" s="4">
        <v>2017</v>
      </c>
      <c r="X1" s="4"/>
      <c r="Y1" s="4"/>
      <c r="Z1" s="7" t="s">
        <v>14</v>
      </c>
    </row>
    <row r="2" spans="1:26" ht="18.75" x14ac:dyDescent="0.3">
      <c r="A2" s="6" t="s">
        <v>2</v>
      </c>
      <c r="B2" s="6" t="s">
        <v>3</v>
      </c>
      <c r="C2" s="6" t="s">
        <v>4</v>
      </c>
      <c r="D2" s="6" t="s">
        <v>17</v>
      </c>
      <c r="E2" s="6" t="s">
        <v>10</v>
      </c>
      <c r="F2" s="6" t="s">
        <v>15</v>
      </c>
      <c r="G2" s="6" t="s">
        <v>11</v>
      </c>
      <c r="H2" s="6" t="s">
        <v>10</v>
      </c>
      <c r="I2" s="6" t="s">
        <v>15</v>
      </c>
      <c r="J2" s="6" t="s">
        <v>11</v>
      </c>
      <c r="K2" s="6" t="s">
        <v>10</v>
      </c>
      <c r="L2" s="6" t="s">
        <v>15</v>
      </c>
      <c r="M2" s="6" t="s">
        <v>11</v>
      </c>
      <c r="N2" s="6" t="s">
        <v>10</v>
      </c>
      <c r="O2" s="6" t="s">
        <v>15</v>
      </c>
      <c r="P2" s="6" t="s">
        <v>11</v>
      </c>
      <c r="Q2" s="6" t="s">
        <v>10</v>
      </c>
      <c r="R2" s="6" t="s">
        <v>15</v>
      </c>
      <c r="S2" s="6" t="s">
        <v>11</v>
      </c>
      <c r="T2" s="6" t="s">
        <v>10</v>
      </c>
      <c r="U2" s="6" t="s">
        <v>16</v>
      </c>
      <c r="V2" s="6" t="s">
        <v>11</v>
      </c>
      <c r="W2" s="6" t="s">
        <v>10</v>
      </c>
      <c r="X2" s="6" t="s">
        <v>15</v>
      </c>
      <c r="Y2" s="6" t="s">
        <v>11</v>
      </c>
      <c r="Z2" s="6" t="s">
        <v>11</v>
      </c>
    </row>
    <row r="3" spans="1:26" x14ac:dyDescent="0.25">
      <c r="A3" s="12" t="s">
        <v>5</v>
      </c>
      <c r="B3" s="12" t="s">
        <v>6</v>
      </c>
      <c r="C3" s="1" t="s">
        <v>0</v>
      </c>
      <c r="D3" s="3">
        <v>41.69</v>
      </c>
      <c r="E3" s="10"/>
      <c r="F3" s="10"/>
      <c r="G3" s="10"/>
      <c r="H3" s="2" t="s">
        <v>13</v>
      </c>
      <c r="I3" s="2">
        <v>6738</v>
      </c>
      <c r="J3" s="3">
        <f>I3/I$5</f>
        <v>1.0348797598318171</v>
      </c>
      <c r="K3" s="10"/>
      <c r="L3" s="10"/>
      <c r="M3" s="10"/>
      <c r="N3" s="10"/>
      <c r="O3" s="10"/>
      <c r="P3" s="10"/>
      <c r="Q3" s="2" t="s">
        <v>12</v>
      </c>
      <c r="R3" s="2">
        <v>2769</v>
      </c>
      <c r="S3" s="3">
        <f>R3/R$5</f>
        <v>1.0784695680904191</v>
      </c>
      <c r="T3" s="2" t="s">
        <v>12</v>
      </c>
      <c r="U3" s="2">
        <v>3461</v>
      </c>
      <c r="V3" s="3">
        <f>U3/U$5</f>
        <v>1.0356982466872247</v>
      </c>
      <c r="W3" s="2" t="s">
        <v>13</v>
      </c>
      <c r="X3" s="2">
        <v>7259</v>
      </c>
      <c r="Y3" s="3">
        <f>X3/X$5</f>
        <v>1.0365941296706678</v>
      </c>
      <c r="Z3" s="3">
        <f>AVERAGE(Y3,V3,S3,P3,J3,G3)</f>
        <v>1.0464104260700322</v>
      </c>
    </row>
    <row r="4" spans="1:26" x14ac:dyDescent="0.25">
      <c r="A4" s="12"/>
      <c r="B4" s="12"/>
      <c r="C4" s="1" t="s">
        <v>1</v>
      </c>
      <c r="D4" s="3">
        <v>33</v>
      </c>
      <c r="E4" s="10"/>
      <c r="F4" s="10"/>
      <c r="G4" s="10"/>
      <c r="H4" s="2" t="s">
        <v>13</v>
      </c>
      <c r="I4" s="2">
        <v>6224</v>
      </c>
      <c r="J4" s="3">
        <f>I4/I$5</f>
        <v>0.95593523674580438</v>
      </c>
      <c r="K4" s="10"/>
      <c r="L4" s="10"/>
      <c r="M4" s="10"/>
      <c r="N4" s="10"/>
      <c r="O4" s="10"/>
      <c r="P4" s="10"/>
      <c r="Q4" s="2" t="s">
        <v>12</v>
      </c>
      <c r="R4" s="2">
        <v>2313</v>
      </c>
      <c r="S4" s="3">
        <f>R4/R$5</f>
        <v>0.90086677897910417</v>
      </c>
      <c r="T4" s="2" t="s">
        <v>12</v>
      </c>
      <c r="U4" s="2">
        <v>3191</v>
      </c>
      <c r="V4" s="3">
        <f>U4/U$5</f>
        <v>0.95490121501847269</v>
      </c>
      <c r="W4" s="2" t="s">
        <v>13</v>
      </c>
      <c r="X4" s="2">
        <v>6679</v>
      </c>
      <c r="Y4" s="3">
        <f>X4/X$5</f>
        <v>0.95376941618272337</v>
      </c>
      <c r="Z4" s="3">
        <f>AVERAGE(Y4,V4,S4,P4,J4,G4)</f>
        <v>0.94136816173152615</v>
      </c>
    </row>
    <row r="5" spans="1:26" x14ac:dyDescent="0.25">
      <c r="A5" s="12"/>
      <c r="B5" s="12"/>
      <c r="C5" s="7"/>
      <c r="D5" s="8">
        <f>SUM(D3:D4)</f>
        <v>74.69</v>
      </c>
      <c r="E5" s="7"/>
      <c r="F5" s="7"/>
      <c r="G5" s="7"/>
      <c r="H5" s="7"/>
      <c r="I5" s="9">
        <f>((D3*I3)+(D4*I4))/D5</f>
        <v>6510.901325478645</v>
      </c>
      <c r="J5" s="7"/>
      <c r="K5" s="7"/>
      <c r="L5" s="7"/>
      <c r="M5" s="7"/>
      <c r="N5" s="7"/>
      <c r="O5" s="7"/>
      <c r="P5" s="7"/>
      <c r="Q5" s="7"/>
      <c r="R5" s="9">
        <f>((D3*R3)+(D4*R4))/D5</f>
        <v>2567.5272459499261</v>
      </c>
      <c r="S5" s="7"/>
      <c r="T5" s="7"/>
      <c r="U5" s="9">
        <f>((D3*U3)+(D4*U4))/D5</f>
        <v>3341.7069219440355</v>
      </c>
      <c r="V5" s="7"/>
      <c r="W5" s="7"/>
      <c r="X5" s="9">
        <f>((D3*X3)+(D4*X4))/D5</f>
        <v>7002.7407952871863</v>
      </c>
      <c r="Y5" s="7"/>
      <c r="Z5" s="7"/>
    </row>
    <row r="6" spans="1:26" x14ac:dyDescent="0.25">
      <c r="A6" s="12"/>
      <c r="B6" s="12" t="s">
        <v>7</v>
      </c>
      <c r="C6" s="1" t="s">
        <v>0</v>
      </c>
      <c r="D6" s="3">
        <v>64.39</v>
      </c>
      <c r="E6" s="10"/>
      <c r="F6" s="10"/>
      <c r="G6" s="10"/>
      <c r="H6" s="10"/>
      <c r="I6" s="10"/>
      <c r="J6" s="10"/>
      <c r="K6" s="2" t="s">
        <v>12</v>
      </c>
      <c r="L6" s="2">
        <v>2275</v>
      </c>
      <c r="M6" s="3">
        <f>L6/L$8</f>
        <v>1.0212056369249891</v>
      </c>
      <c r="N6" s="2" t="s">
        <v>13</v>
      </c>
      <c r="O6" s="2">
        <v>6141</v>
      </c>
      <c r="P6" s="3">
        <f>O6/O$8</f>
        <v>1.0291369797672123</v>
      </c>
      <c r="Q6" s="10"/>
      <c r="R6" s="10"/>
      <c r="S6" s="10"/>
      <c r="T6" s="10"/>
      <c r="U6" s="10"/>
      <c r="V6" s="10"/>
      <c r="W6" s="2" t="s">
        <v>13</v>
      </c>
      <c r="X6" s="2">
        <v>6811</v>
      </c>
      <c r="Y6" s="3">
        <f>X6/X$8</f>
        <v>1.0197000255297421</v>
      </c>
      <c r="Z6" s="3">
        <f>AVERAGE(Y6,V6,S6,P6,J6,G6)</f>
        <v>1.0244185026484773</v>
      </c>
    </row>
    <row r="7" spans="1:26" x14ac:dyDescent="0.25">
      <c r="A7" s="12"/>
      <c r="B7" s="12"/>
      <c r="C7" s="1" t="s">
        <v>1</v>
      </c>
      <c r="D7" s="3">
        <v>17.71</v>
      </c>
      <c r="E7" s="10"/>
      <c r="F7" s="10"/>
      <c r="G7" s="10"/>
      <c r="H7" s="10"/>
      <c r="I7" s="10"/>
      <c r="J7" s="10"/>
      <c r="K7" s="2" t="s">
        <v>12</v>
      </c>
      <c r="L7" s="2">
        <v>2056</v>
      </c>
      <c r="M7" s="3">
        <f>L7/L$8</f>
        <v>0.92290056682100119</v>
      </c>
      <c r="N7" s="2" t="s">
        <v>13</v>
      </c>
      <c r="O7" s="2">
        <v>5335</v>
      </c>
      <c r="P7" s="3">
        <f>O7/O$8</f>
        <v>0.8940637985764659</v>
      </c>
      <c r="Q7" s="10"/>
      <c r="R7" s="10"/>
      <c r="S7" s="10"/>
      <c r="T7" s="10"/>
      <c r="U7" s="10"/>
      <c r="V7" s="10"/>
      <c r="W7" s="2" t="s">
        <v>13</v>
      </c>
      <c r="X7" s="2">
        <v>6201</v>
      </c>
      <c r="Y7" s="3">
        <f>X7/X$8</f>
        <v>0.92837466720157547</v>
      </c>
      <c r="Z7" s="3">
        <f>AVERAGE(Y7,V7,S7,P7,J7,G7)</f>
        <v>0.91121923288902074</v>
      </c>
    </row>
    <row r="8" spans="1:26" x14ac:dyDescent="0.25">
      <c r="A8" s="12"/>
      <c r="B8" s="12"/>
      <c r="C8" s="7"/>
      <c r="D8" s="8">
        <f>SUM(D6:D7)</f>
        <v>82.1</v>
      </c>
      <c r="E8" s="7"/>
      <c r="F8" s="7"/>
      <c r="G8" s="7"/>
      <c r="H8" s="7"/>
      <c r="I8" s="7"/>
      <c r="J8" s="7"/>
      <c r="K8" s="7"/>
      <c r="L8" s="9">
        <f>((D6*L6)+(D7*L7))/D8</f>
        <v>2227.7589524969553</v>
      </c>
      <c r="M8" s="7"/>
      <c r="N8" s="7"/>
      <c r="O8" s="9">
        <f>((D6*O6)+(D7*O7))/D8</f>
        <v>5967.1356881851398</v>
      </c>
      <c r="P8" s="7"/>
      <c r="Q8" s="7"/>
      <c r="R8" s="7"/>
      <c r="S8" s="7"/>
      <c r="T8" s="7"/>
      <c r="U8" s="7"/>
      <c r="V8" s="7"/>
      <c r="W8" s="7"/>
      <c r="X8" s="9">
        <f>((D6*X6)+(D7*X7))/D8</f>
        <v>6679.4153471376376</v>
      </c>
      <c r="Y8" s="7"/>
      <c r="Z8" s="7"/>
    </row>
    <row r="9" spans="1:26" x14ac:dyDescent="0.25">
      <c r="A9" s="12"/>
      <c r="B9" s="12" t="s">
        <v>8</v>
      </c>
      <c r="C9" s="1" t="s">
        <v>0</v>
      </c>
      <c r="D9" s="3">
        <v>35.479999999999997</v>
      </c>
      <c r="E9" s="2" t="s">
        <v>13</v>
      </c>
      <c r="F9" s="3">
        <v>4525</v>
      </c>
      <c r="G9" s="3">
        <f>F9/F$12</f>
        <v>0.90293959977371185</v>
      </c>
      <c r="H9" s="2" t="s">
        <v>12</v>
      </c>
      <c r="I9" s="2">
        <v>3828</v>
      </c>
      <c r="J9" s="3">
        <f>I9/I$12</f>
        <v>1.0103235755497062</v>
      </c>
      <c r="K9" s="11"/>
      <c r="L9" s="11"/>
      <c r="M9" s="11"/>
      <c r="N9" s="3" t="s">
        <v>12</v>
      </c>
      <c r="O9" s="2">
        <v>1918</v>
      </c>
      <c r="P9" s="3">
        <f>O9/O$12</f>
        <v>0.86965633266738585</v>
      </c>
      <c r="Q9" s="2" t="s">
        <v>13</v>
      </c>
      <c r="R9" s="2">
        <v>7454</v>
      </c>
      <c r="S9" s="3">
        <f>R9/R$12</f>
        <v>1.0305269416866352</v>
      </c>
      <c r="T9" s="10"/>
      <c r="U9" s="10"/>
      <c r="V9" s="10"/>
      <c r="W9" s="10"/>
      <c r="X9" s="10"/>
      <c r="Y9" s="10"/>
      <c r="Z9" s="3">
        <f>AVERAGE(Y9,V9,S9,P9,J9,G9)</f>
        <v>0.95336161241935979</v>
      </c>
    </row>
    <row r="10" spans="1:26" x14ac:dyDescent="0.25">
      <c r="A10" s="12"/>
      <c r="B10" s="12"/>
      <c r="C10" s="1" t="s">
        <v>9</v>
      </c>
      <c r="D10" s="3">
        <v>37.020000000000003</v>
      </c>
      <c r="E10" s="2" t="s">
        <v>13</v>
      </c>
      <c r="F10" s="3">
        <v>5574</v>
      </c>
      <c r="G10" s="3">
        <f t="shared" ref="G10" si="0">F10/F$12</f>
        <v>1.1122619511908662</v>
      </c>
      <c r="H10" s="2" t="s">
        <v>12</v>
      </c>
      <c r="I10" s="2">
        <v>3788</v>
      </c>
      <c r="J10" s="3">
        <f t="shared" ref="J10:J11" si="1">I10/I$12</f>
        <v>0.99976638040289634</v>
      </c>
      <c r="K10" s="11"/>
      <c r="L10" s="11"/>
      <c r="M10" s="11"/>
      <c r="N10" s="3" t="s">
        <v>12</v>
      </c>
      <c r="O10" s="2">
        <v>2541</v>
      </c>
      <c r="P10" s="3">
        <f t="shared" ref="P10" si="2">O10/O$12</f>
        <v>1.1521359443732155</v>
      </c>
      <c r="Q10" s="2" t="s">
        <v>13</v>
      </c>
      <c r="R10" s="2">
        <v>7084</v>
      </c>
      <c r="S10" s="3">
        <f t="shared" ref="S10" si="3">R10/R$12</f>
        <v>0.9793738737467298</v>
      </c>
      <c r="T10" s="10"/>
      <c r="U10" s="10"/>
      <c r="V10" s="10"/>
      <c r="W10" s="10"/>
      <c r="X10" s="10"/>
      <c r="Y10" s="10"/>
      <c r="Z10" s="3">
        <f>AVERAGE(Y10,V10,S10,P10,J10,G10)</f>
        <v>1.060884537428427</v>
      </c>
    </row>
    <row r="11" spans="1:26" x14ac:dyDescent="0.25">
      <c r="A11" s="12"/>
      <c r="B11" s="12"/>
      <c r="C11" s="1" t="s">
        <v>1</v>
      </c>
      <c r="D11" s="3">
        <v>1.95</v>
      </c>
      <c r="E11" s="2" t="s">
        <v>13</v>
      </c>
      <c r="F11" s="3">
        <v>3181</v>
      </c>
      <c r="G11" s="3">
        <f>F11/F$12</f>
        <v>0.63475157279119943</v>
      </c>
      <c r="H11" s="2" t="s">
        <v>12</v>
      </c>
      <c r="I11" s="2">
        <v>3094</v>
      </c>
      <c r="J11" s="3">
        <f t="shared" si="1"/>
        <v>0.81659904460574484</v>
      </c>
      <c r="K11" s="11"/>
      <c r="L11" s="11"/>
      <c r="M11" s="11"/>
      <c r="N11" s="3" t="s">
        <v>12</v>
      </c>
      <c r="O11" s="2">
        <v>1066</v>
      </c>
      <c r="P11" s="3">
        <f>O11/O$12</f>
        <v>0.48334392628958983</v>
      </c>
      <c r="Q11" s="2" t="s">
        <v>13</v>
      </c>
      <c r="R11" s="2">
        <v>6048</v>
      </c>
      <c r="S11" s="3">
        <f>R11/R$12</f>
        <v>0.83614528351499462</v>
      </c>
      <c r="T11" s="10"/>
      <c r="U11" s="10"/>
      <c r="V11" s="10"/>
      <c r="W11" s="10"/>
      <c r="X11" s="10"/>
      <c r="Y11" s="10"/>
      <c r="Z11" s="3">
        <f>AVERAGE(Y11,V11,S11,P11,J11,G11)</f>
        <v>0.69270995680038217</v>
      </c>
    </row>
    <row r="12" spans="1:26" x14ac:dyDescent="0.25">
      <c r="A12" s="12"/>
      <c r="B12" s="12"/>
      <c r="C12" s="7"/>
      <c r="D12" s="8">
        <f>SUM(D9:D11)</f>
        <v>74.45</v>
      </c>
      <c r="E12" s="8"/>
      <c r="F12" s="9">
        <f>((F9*D9)+(F10*D10)+(F11*D11))/D12</f>
        <v>5011.4094022834115</v>
      </c>
      <c r="G12" s="8"/>
      <c r="H12" s="7"/>
      <c r="I12" s="9">
        <f>((D9*I9)+(D10*I10)+(D11*I11))/D12</f>
        <v>3788.8851578240428</v>
      </c>
      <c r="J12" s="7"/>
      <c r="K12" s="7"/>
      <c r="L12" s="7"/>
      <c r="M12" s="7"/>
      <c r="N12" s="7"/>
      <c r="O12" s="9">
        <f>((D9*O9)+(D10*O10)+(D11*O11))/D12</f>
        <v>2205.4689053055745</v>
      </c>
      <c r="P12" s="7"/>
      <c r="Q12" s="7"/>
      <c r="R12" s="9">
        <f>((D9*R9)+(D10*R10)+(D11*R11))/D12</f>
        <v>7233.1927468099402</v>
      </c>
      <c r="S12" s="7"/>
      <c r="T12" s="7"/>
      <c r="U12" s="7"/>
      <c r="V12" s="7"/>
      <c r="W12" s="7"/>
      <c r="X12" s="7"/>
      <c r="Y12" s="7"/>
      <c r="Z12" s="7"/>
    </row>
  </sheetData>
  <mergeCells count="11">
    <mergeCell ref="T1:V1"/>
    <mergeCell ref="W1:Y1"/>
    <mergeCell ref="B9:B12"/>
    <mergeCell ref="B6:B8"/>
    <mergeCell ref="B3:B5"/>
    <mergeCell ref="E1:G1"/>
    <mergeCell ref="H1:J1"/>
    <mergeCell ref="K1:M1"/>
    <mergeCell ref="N1:P1"/>
    <mergeCell ref="Q1:S1"/>
    <mergeCell ref="A3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2018-07-19T18:22:36Z</dcterms:modified>
</cp:coreProperties>
</file>